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3" i="1" l="1"/>
  <c r="F4" i="1"/>
  <c r="D5" i="1"/>
  <c r="C5" i="1"/>
  <c r="F5" i="1" l="1"/>
  <c r="F15" i="1" s="1"/>
  <c r="F8" i="1" l="1"/>
  <c r="F9" i="1" s="1"/>
  <c r="F10" i="1" s="1"/>
  <c r="F11" i="1" s="1"/>
  <c r="F14" i="1"/>
</calcChain>
</file>

<file path=xl/sharedStrings.xml><?xml version="1.0" encoding="utf-8"?>
<sst xmlns="http://schemas.openxmlformats.org/spreadsheetml/2006/main" count="15" uniqueCount="15">
  <si>
    <t>n</t>
  </si>
  <si>
    <t>SE</t>
  </si>
  <si>
    <t>two sided p value</t>
  </si>
  <si>
    <t>one sided p value</t>
  </si>
  <si>
    <t>group A</t>
  </si>
  <si>
    <t>group B</t>
  </si>
  <si>
    <t>difference</t>
  </si>
  <si>
    <t>97.5th Z %tile</t>
  </si>
  <si>
    <t>lower conf limit</t>
  </si>
  <si>
    <t>upper conf limit</t>
  </si>
  <si>
    <t>observed Z stat</t>
  </si>
  <si>
    <r>
      <t>&lt;- Z</t>
    </r>
    <r>
      <rPr>
        <vertAlign val="subscript"/>
        <sz val="11"/>
        <color theme="1"/>
        <rFont val="Calibri"/>
        <family val="2"/>
        <scheme val="minor"/>
      </rPr>
      <t>obs</t>
    </r>
  </si>
  <si>
    <t>percentile for Z</t>
  </si>
  <si>
    <r>
      <t xml:space="preserve">Proportion comparison- Z test - enter data in </t>
    </r>
    <r>
      <rPr>
        <b/>
        <sz val="11"/>
        <color rgb="FFFF0000"/>
        <rFont val="Calibri"/>
        <family val="2"/>
        <scheme val="minor"/>
      </rPr>
      <t>red</t>
    </r>
  </si>
  <si>
    <t>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</si>
</sst>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zoomScale="200" zoomScaleNormal="200" workbookViewId="0">
      <selection activeCell="I6" sqref="I6"/>
    </sheetView>
  </sheetViews>
  <sheetFormatPr defaultRowHeight="15" x14ac:dyDescent="0.25"/>
  <cols>
    <col min="1" max="1" width="4" customWidth="1"/>
    <col min="2" max="2" width="11.5703125" style="1" customWidth="1"/>
    <col min="3" max="3" width="7.42578125" style="1" customWidth="1"/>
    <col min="4" max="4" width="7.85546875" style="1" customWidth="1"/>
    <col min="5" max="5" width="14.5703125" style="1" customWidth="1"/>
    <col min="6" max="6" width="10.28515625" style="1" customWidth="1"/>
  </cols>
  <sheetData>
    <row r="1" spans="2:7" x14ac:dyDescent="0.25">
      <c r="B1" s="7" t="s">
        <v>13</v>
      </c>
    </row>
    <row r="3" spans="2:7" x14ac:dyDescent="0.25">
      <c r="C3" s="1" t="s">
        <v>4</v>
      </c>
      <c r="D3" s="1" t="s">
        <v>5</v>
      </c>
      <c r="F3" s="1" t="s">
        <v>6</v>
      </c>
    </row>
    <row r="4" spans="2:7" x14ac:dyDescent="0.25">
      <c r="B4" s="1" t="s">
        <v>14</v>
      </c>
      <c r="C4" s="8">
        <v>0.7</v>
      </c>
      <c r="D4" s="8">
        <v>0.8</v>
      </c>
      <c r="F4" s="2">
        <f>D4-C4</f>
        <v>0.10000000000000009</v>
      </c>
    </row>
    <row r="5" spans="2:7" x14ac:dyDescent="0.25">
      <c r="B5" s="5" t="s">
        <v>1</v>
      </c>
      <c r="C5" s="6">
        <f>SQRT(  C4*(1-C4)/C6)</f>
        <v>0.14491376746189438</v>
      </c>
      <c r="D5" s="6">
        <f>SQRT(  D4*(1-D4)/D6)</f>
        <v>0.11547005383792514</v>
      </c>
      <c r="E5" s="5"/>
      <c r="F5" s="6">
        <f>SQRT(C5^2+D5^2)</f>
        <v>0.18529256146249726</v>
      </c>
    </row>
    <row r="6" spans="2:7" x14ac:dyDescent="0.25">
      <c r="B6" s="1" t="s">
        <v>0</v>
      </c>
      <c r="C6" s="9">
        <v>10</v>
      </c>
      <c r="D6" s="9">
        <v>12</v>
      </c>
    </row>
    <row r="8" spans="2:7" ht="18" x14ac:dyDescent="0.35">
      <c r="E8" s="10" t="s">
        <v>10</v>
      </c>
      <c r="F8" s="4">
        <f>F4/F5</f>
        <v>0.53968707222086643</v>
      </c>
      <c r="G8" s="11" t="s">
        <v>11</v>
      </c>
    </row>
    <row r="9" spans="2:7" x14ac:dyDescent="0.25">
      <c r="E9" s="10" t="s">
        <v>12</v>
      </c>
      <c r="F9" s="3">
        <f>NORMSDIST(F8)</f>
        <v>0.70529357153736449</v>
      </c>
    </row>
    <row r="10" spans="2:7" x14ac:dyDescent="0.25">
      <c r="E10" s="10" t="s">
        <v>3</v>
      </c>
      <c r="F10" s="3">
        <f>1-F9</f>
        <v>0.29470642846263551</v>
      </c>
    </row>
    <row r="11" spans="2:7" x14ac:dyDescent="0.25">
      <c r="E11" s="10" t="s">
        <v>2</v>
      </c>
      <c r="F11" s="3">
        <f>2*F10</f>
        <v>0.58941285692527101</v>
      </c>
    </row>
    <row r="12" spans="2:7" x14ac:dyDescent="0.25">
      <c r="E12" s="10"/>
    </row>
    <row r="13" spans="2:7" x14ac:dyDescent="0.25">
      <c r="E13" s="10" t="s">
        <v>7</v>
      </c>
      <c r="F13" s="4">
        <f>NORMSINV(0.975)</f>
        <v>1.9599639845400536</v>
      </c>
    </row>
    <row r="14" spans="2:7" x14ac:dyDescent="0.25">
      <c r="E14" s="10" t="s">
        <v>8</v>
      </c>
      <c r="F14" s="2">
        <f>F4-F13*F5</f>
        <v>-0.2631667470696688</v>
      </c>
    </row>
    <row r="15" spans="2:7" x14ac:dyDescent="0.25">
      <c r="E15" s="10" t="s">
        <v>9</v>
      </c>
      <c r="F15" s="2">
        <f>F4+F13*F5</f>
        <v>0.46316674706966898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Cedars Guests</dc:creator>
  <cp:lastModifiedBy>Gornbein, Jeffrey</cp:lastModifiedBy>
  <dcterms:created xsi:type="dcterms:W3CDTF">2014-11-05T01:04:50Z</dcterms:created>
  <dcterms:modified xsi:type="dcterms:W3CDTF">2014-11-05T19:54:55Z</dcterms:modified>
</cp:coreProperties>
</file>